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10500"/>
  </bookViews>
  <sheets>
    <sheet name="总表" sheetId="4" r:id="rId1"/>
    <sheet name="办公家具（含采购需求）" sheetId="3" r:id="rId2"/>
  </sheets>
  <definedNames>
    <definedName name="_xlnm._FilterDatabase" localSheetId="1" hidden="1">'办公家具（含采购需求）'!$A$2:$XEY$21</definedName>
    <definedName name="_xlnm.Print_Titles" localSheetId="1">'办公家具（含采购需求）'!$1:$2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<sst xmlns="http://schemas.openxmlformats.org/spreadsheetml/2006/main" count="97" uniqueCount="63">
  <si>
    <t>神山智谷项目物业开办物资采购明细清单</t>
  </si>
  <si>
    <t>序号</t>
  </si>
  <si>
    <t>部门</t>
  </si>
  <si>
    <t>金额</t>
  </si>
  <si>
    <t>备注</t>
  </si>
  <si>
    <t>办公家具</t>
  </si>
  <si>
    <t>总计：</t>
  </si>
  <si>
    <t>芜湖神山智谷项目办公家具采购物资清单及技术参数</t>
  </si>
  <si>
    <t>名称</t>
  </si>
  <si>
    <t>技术参数及规格</t>
  </si>
  <si>
    <t>数量</t>
  </si>
  <si>
    <t>单位</t>
  </si>
  <si>
    <t>参考图片样式</t>
  </si>
  <si>
    <t>采购含税控制单价（元）</t>
  </si>
  <si>
    <t>合计价格（元）</t>
  </si>
  <si>
    <t>资产类别</t>
  </si>
  <si>
    <t>办公桌1（含侧柜）</t>
  </si>
  <si>
    <t>1、参考规格：1800*1600*750mm。
2、采用品牌免漆纸饰面,采用优质E0级环保板材，实木颗粒板材刨花板,优质绿色环保产品；封边用材：PVC胶边，进口热熔胶；五金：品牌优质五金配件。
3、带抽柜，密码锁抽屉。</t>
  </si>
  <si>
    <t>套</t>
  </si>
  <si>
    <t>办公桌2（含侧柜）</t>
  </si>
  <si>
    <t xml:space="preserve">1、参考规格：1600*1400*750mm。
2、采用品牌免漆纸饰面,采用优质E0级环保板材，实木颗粒板材刨花板,优质绿色环保产品；封边用材：PVC胶边，进口热熔胶；五金：品牌优质五金配件。
3、带抽柜，密码锁抽屉。
</t>
  </si>
  <si>
    <t>办公桌3（单人位）</t>
  </si>
  <si>
    <t xml:space="preserve">1、参考规格：1430*1430*1100mm。
2、采用品牌免漆纸饰面,采用优质E0级环保板材，实木颗粒板材刨花板,优质绿色环保产品；封边用材：PVC胶边，进口热熔胶；五金：品牌优质五金配件。
3、带抽柜，密码锁抽屉。
</t>
  </si>
  <si>
    <t>上方隔断为透明可视
玻璃</t>
  </si>
  <si>
    <t>办公桌4（双人位）</t>
  </si>
  <si>
    <t xml:space="preserve">1、参考规格：1200*1200*750mm。
2、采用品牌免漆纸饰面,采用优质E0级环保板材，实木颗粒板材刨花板,优质绿色环保产品；封边用材：PVC胶边，进口热熔胶；五金：品牌优质五金配件。
3、带抽柜，密码锁抽屉。
</t>
  </si>
  <si>
    <t>办公椅</t>
  </si>
  <si>
    <t>1、颜色分类为黑色。
2、面料：选用阻燃布料，禁用可分解致癌芳香胺燃料，染色牢度（耐水、耐干摩擦、耐酸汗渍、耐碱汗渍）符合要求。
3、海绵：选用阻燃海绵，拉伸强度≥90kpa。
4、50mm尼龙静音脚轮。</t>
  </si>
  <si>
    <t>把</t>
  </si>
  <si>
    <t>会议椅</t>
  </si>
  <si>
    <t>1、颜色分类为黑色。
2.面料：选用阻燃布料，禁用可分解致癌芳香胺燃料，染色牢度（耐水、耐干摩擦、耐酸汗渍、耐碱汗渍）符合要求。
3、海绵：选用阻燃海绵，拉伸强度≥90kpa；
4、弓形椅架，表面镀铬处理，钢管壁厚不小于2.0mm。</t>
  </si>
  <si>
    <t>会议桌1</t>
  </si>
  <si>
    <t>1、参考规格：4000*1500*750mm 。        2、带2条电力轨道。
3、采用品牌免漆纸饰面,采用优质E0级环保板材，实木颗粒板材刨花板,优质绿色环保产品；封边用材：PVC胶边，进口热熔胶；五金：品牌优质五金配件。</t>
  </si>
  <si>
    <t>张</t>
  </si>
  <si>
    <t>会议桌2</t>
  </si>
  <si>
    <t>1、参考规格：3000*1400*750mm。         2、带一条电力轨道。
3、采用品牌免漆纸饰面,采用优质E0级环保板材，实木颗粒板材刨花板,优质绿色环保产品；封边用材：PVC胶边，进口热熔胶；五金：品牌优质五金配件。</t>
  </si>
  <si>
    <t>书柜</t>
  </si>
  <si>
    <t>1、参考规格：800*400*2000mm。
2、采用品牌免漆纸饰面,采用优质E0级环保板材，实木颗粒板材刨花板,优质绿色环保产品；封边用材：PVC胶边，进口热熔胶；五金：品牌优质五金配件。</t>
  </si>
  <si>
    <t>两门书柜</t>
  </si>
  <si>
    <t>文件柜</t>
  </si>
  <si>
    <t xml:space="preserve">1、参考规格：800*400*2000mm
2、基材：采用优质E0级环保板材，采用实木颗粒板材刨花板。
3、文件柜：依据GB/T 3324-2017检测标注,人造板件外观、玻璃件外观要求均合格；封边用材：PVC胶边，进口热熔胶；五金：品牌优质五金配件。
</t>
  </si>
  <si>
    <t>两门文件柜</t>
  </si>
  <si>
    <t>档案柜</t>
  </si>
  <si>
    <t>1、参考规格：860*390*1820mm。
2、材质：采用一级冷轧钢板，柜体、门板采用0.8mm厚，层板采用1.00mm厚，门铰采用3.00mm厚。
3、工艺：表面经过除油、除锈、磷化、钝化等喷淋式防锈前处理，再进行静电粉末喷涂，表面光滑平整无瑕疵，符合国家标准，确保长期使用不生锈。
4、成品符合GB/T 3325-2017《金属家具通用技术条件》</t>
  </si>
  <si>
    <t>两门档案柜，规格尺寸860*390*1820mm</t>
  </si>
  <si>
    <t>茶水柜1</t>
  </si>
  <si>
    <t>1、参考规格：800*400*800mm。
2、采用品牌免漆纸饰面,采用优质E0级环保板材，实木颗粒板材刨花板,优质绿色环保产品；封边用材：PVC胶边，进口热熔胶；五金：品牌优质五金配件。</t>
  </si>
  <si>
    <t>组</t>
  </si>
  <si>
    <t>两门茶水柜，规格尺寸：800*400*800mm</t>
  </si>
  <si>
    <t>茶水柜2</t>
  </si>
  <si>
    <t>1、参考规格：1200*400*800mm。
2、采用品牌免漆纸饰面,采用优质E0级环保板材，实木颗粒板材刨花板,优质绿色环保产品；封边用材：PVC胶边，进口热熔胶；五金：品牌优质五金配件。</t>
  </si>
  <si>
    <t>三门茶水柜（一个大办公室共同使用一组），规格尺寸：1200*400*800mm</t>
  </si>
  <si>
    <t>吧台椅</t>
  </si>
  <si>
    <t>1、金属框架、皮革坐垫。                   2、高脚吧台椅，黑色可升降。           3、三级防爆气杆,加大底盘。</t>
  </si>
  <si>
    <t>洽谈圆桌</t>
  </si>
  <si>
    <t xml:space="preserve">1、参考规格：φ800*750mm。              2、面板：12mm雪山白岩板面。                 3、架子：铁艺+镀金不锈钢拉丝脚架                   </t>
  </si>
  <si>
    <t>洽谈椅</t>
  </si>
  <si>
    <t>1、参考规格：830*460*590mm。
2、面料：采用优质超细纤维增强PU皮革,厚度≥1.5mm，具有优异的耐磨、耐寒、透气、耐老化性能。                    3、架子：亮黑碳素钢。</t>
  </si>
  <si>
    <t>小型洽谈桌</t>
  </si>
  <si>
    <t>1、参考规格：2200*1100*750mm 。       
2、采用品牌免漆纸饰面,采用优质E0级环保板材，实木颗粒板材刨花板,优质绿色环保产品；封边用材：PVC胶边，进口热熔胶；五金：品牌优质五金配件。</t>
  </si>
  <si>
    <t>更衣柜（4门）</t>
  </si>
  <si>
    <t>1、参考规格：900*420*1820mm。
2、材质：采用一级冷轧钢板，柜体、门板采用0.8mm厚，层板采用1.00mm厚，门铰采用3.00mm厚。
3、工艺：表面经过除油、除锈、磷化、钝化等喷淋式防锈前处理，再进行静电粉末喷涂，表面光滑平整无瑕疵，符合国家标准，确保长期使用不生锈。
4、成品符合GB/T 3325-2017《金属家具通用技术条件》。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</si>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</sst>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color rgb="FF00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color rgb="FFFF0000"/>
      <name val="宋体"/>
      <charset val="134"/>
    </font>
    <font>
      <sz val="14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宋体"/>
      <charset val="134"/>
      <scheme val="minor"/>
    </font>
    <font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3" fillId="0" borderId="0">
      <alignment vertical="center"/>
    </xf>
    <xf numFmtId="0" fontId="7" fillId="0" borderId="0">
      <alignment vertical="center"/>
    </xf>
    <xf numFmtId="0" fontId="0" fillId="4" borderId="6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7" fillId="0" borderId="7">
      <alignment vertical="center"/>
    </xf>
    <xf numFmtId="0" fontId="18" fillId="0" borderId="7">
      <alignment vertical="center"/>
    </xf>
    <xf numFmtId="0" fontId="19" fillId="0" borderId="8">
      <alignment vertical="center"/>
    </xf>
    <xf numFmtId="0" fontId="19" fillId="0" borderId="0">
      <alignment vertical="center"/>
    </xf>
    <xf numFmtId="0" fontId="20" fillId="5" borderId="9">
      <alignment vertical="center"/>
    </xf>
    <xf numFmtId="0" fontId="21" fillId="6" borderId="10">
      <alignment vertical="center"/>
    </xf>
    <xf numFmtId="0" fontId="22" fillId="6" borderId="9">
      <alignment vertical="center"/>
    </xf>
    <xf numFmtId="0" fontId="23" fillId="7" borderId="11">
      <alignment vertical="center"/>
    </xf>
    <xf numFmtId="0" fontId="24" fillId="0" borderId="12">
      <alignment vertical="center"/>
    </xf>
    <xf numFmtId="0" fontId="25" fillId="0" borderId="13">
      <alignment vertical="center"/>
    </xf>
    <xf numFmtId="0" fontId="26" fillId="8" borderId="0">
      <alignment vertical="center"/>
    </xf>
    <xf numFmtId="0" fontId="27" fillId="9" borderId="0">
      <alignment vertical="center"/>
    </xf>
    <xf numFmtId="0" fontId="28" fillId="10" borderId="0">
      <alignment vertical="center"/>
    </xf>
    <xf numFmtId="0" fontId="29" fillId="11" borderId="0">
      <alignment vertical="center"/>
    </xf>
    <xf numFmtId="0" fontId="30" fillId="12" borderId="0">
      <alignment vertical="center"/>
    </xf>
    <xf numFmtId="0" fontId="30" fillId="13" borderId="0">
      <alignment vertical="center"/>
    </xf>
    <xf numFmtId="0" fontId="29" fillId="14" borderId="0">
      <alignment vertical="center"/>
    </xf>
    <xf numFmtId="0" fontId="29" fillId="15" borderId="0">
      <alignment vertical="center"/>
    </xf>
    <xf numFmtId="0" fontId="30" fillId="16" borderId="0">
      <alignment vertical="center"/>
    </xf>
    <xf numFmtId="0" fontId="30" fillId="17" borderId="0">
      <alignment vertical="center"/>
    </xf>
    <xf numFmtId="0" fontId="29" fillId="18" borderId="0">
      <alignment vertical="center"/>
    </xf>
    <xf numFmtId="0" fontId="29" fillId="19" borderId="0">
      <alignment vertical="center"/>
    </xf>
    <xf numFmtId="0" fontId="30" fillId="20" borderId="0">
      <alignment vertical="center"/>
    </xf>
    <xf numFmtId="0" fontId="30" fillId="21" borderId="0">
      <alignment vertical="center"/>
    </xf>
    <xf numFmtId="0" fontId="29" fillId="22" borderId="0">
      <alignment vertical="center"/>
    </xf>
    <xf numFmtId="0" fontId="29" fillId="23" borderId="0">
      <alignment vertical="center"/>
    </xf>
    <xf numFmtId="0" fontId="30" fillId="24" borderId="0">
      <alignment vertical="center"/>
    </xf>
    <xf numFmtId="0" fontId="30" fillId="25" borderId="0">
      <alignment vertical="center"/>
    </xf>
    <xf numFmtId="0" fontId="29" fillId="26" borderId="0">
      <alignment vertical="center"/>
    </xf>
    <xf numFmtId="0" fontId="29" fillId="27" borderId="0">
      <alignment vertical="center"/>
    </xf>
    <xf numFmtId="0" fontId="30" fillId="28" borderId="0">
      <alignment vertical="center"/>
    </xf>
    <xf numFmtId="0" fontId="30" fillId="29" borderId="0">
      <alignment vertical="center"/>
    </xf>
    <xf numFmtId="0" fontId="29" fillId="30" borderId="0">
      <alignment vertical="center"/>
    </xf>
    <xf numFmtId="0" fontId="29" fillId="31" borderId="0">
      <alignment vertical="center"/>
    </xf>
    <xf numFmtId="0" fontId="30" fillId="32" borderId="0">
      <alignment vertical="center"/>
    </xf>
    <xf numFmtId="0" fontId="30" fillId="33" borderId="0">
      <alignment vertical="center"/>
    </xf>
    <xf numFmtId="0" fontId="29" fillId="34" borderId="0">
      <alignment vertical="center"/>
    </xf>
  </cellStyleXfs>
  <cellXfs count="42">
    <xf numFmtId="0" fontId="0" fillId="0" borderId="0" xfId="0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176" fontId="0" fillId="3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7" fillId="0" borderId="2" xfId="6" applyFont="1" applyBorder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77" fontId="12" fillId="2" borderId="2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205740</xdr:colOff>
      <xdr:row>2</xdr:row>
      <xdr:rowOff>20955</xdr:rowOff>
    </xdr:from>
    <xdr:to>
      <xdr:col>6</xdr:col>
      <xdr:colOff>0</xdr:colOff>
      <xdr:row>2</xdr:row>
      <xdr:rowOff>1151890</xdr:rowOff>
    </xdr:to>
    <xdr:pic>
      <xdr:nvPicPr>
        <xdr:cNvPr id="2" name="ID_85DE56B2B84A4654BDC61243E9492A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4710" y="1163955"/>
          <a:ext cx="1805305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211455</xdr:colOff>
      <xdr:row>3</xdr:row>
      <xdr:rowOff>21590</xdr:rowOff>
    </xdr:from>
    <xdr:to>
      <xdr:col>6</xdr:col>
      <xdr:colOff>0</xdr:colOff>
      <xdr:row>3</xdr:row>
      <xdr:rowOff>1378585</xdr:rowOff>
    </xdr:to>
    <xdr:pic>
      <xdr:nvPicPr>
        <xdr:cNvPr id="3" name="ID_D08532B8ABFB40EB9435EF20AAB1BC2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70425" y="2332990"/>
          <a:ext cx="1799590" cy="1356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249555</xdr:colOff>
      <xdr:row>4</xdr:row>
      <xdr:rowOff>20955</xdr:rowOff>
    </xdr:from>
    <xdr:to>
      <xdr:col>5</xdr:col>
      <xdr:colOff>1996440</xdr:colOff>
      <xdr:row>4</xdr:row>
      <xdr:rowOff>1509395</xdr:rowOff>
    </xdr:to>
    <xdr:pic>
      <xdr:nvPicPr>
        <xdr:cNvPr id="14" name="ID_5D851D2A4F4245A88DE72689ED0ECB3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8525" y="3726815"/>
          <a:ext cx="1746885" cy="148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134620</xdr:colOff>
      <xdr:row>5</xdr:row>
      <xdr:rowOff>20955</xdr:rowOff>
    </xdr:from>
    <xdr:to>
      <xdr:col>6</xdr:col>
      <xdr:colOff>0</xdr:colOff>
      <xdr:row>5</xdr:row>
      <xdr:rowOff>2830830</xdr:rowOff>
    </xdr:to>
    <xdr:pic>
      <xdr:nvPicPr>
        <xdr:cNvPr id="7" name="ID_16074DBE1F1B4A28A3E787686C9922F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93590" y="5253990"/>
          <a:ext cx="1876425" cy="280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234950</xdr:colOff>
      <xdr:row>6</xdr:row>
      <xdr:rowOff>21590</xdr:rowOff>
    </xdr:from>
    <xdr:to>
      <xdr:col>5</xdr:col>
      <xdr:colOff>2010410</xdr:colOff>
      <xdr:row>6</xdr:row>
      <xdr:rowOff>1997710</xdr:rowOff>
    </xdr:to>
    <xdr:pic>
      <xdr:nvPicPr>
        <xdr:cNvPr id="5" name="ID_BD1DD7E7F3FA4C88AF287319CC499B3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93920" y="8102600"/>
          <a:ext cx="1775460" cy="197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519430</xdr:colOff>
      <xdr:row>7</xdr:row>
      <xdr:rowOff>20955</xdr:rowOff>
    </xdr:from>
    <xdr:to>
      <xdr:col>5</xdr:col>
      <xdr:colOff>1725930</xdr:colOff>
      <xdr:row>7</xdr:row>
      <xdr:rowOff>1747520</xdr:rowOff>
    </xdr:to>
    <xdr:pic>
      <xdr:nvPicPr>
        <xdr:cNvPr id="9" name="ID_D2957123C14442229DAD1D17F921987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978400" y="10115550"/>
          <a:ext cx="1206500" cy="172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202565</xdr:colOff>
      <xdr:row>8</xdr:row>
      <xdr:rowOff>182880</xdr:rowOff>
    </xdr:from>
    <xdr:to>
      <xdr:col>6</xdr:col>
      <xdr:colOff>0</xdr:colOff>
      <xdr:row>8</xdr:row>
      <xdr:rowOff>918845</xdr:rowOff>
    </xdr:to>
    <xdr:pic>
      <xdr:nvPicPr>
        <xdr:cNvPr id="4" name="ID_F44A4184660D404FAC876CA61CCFF1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61535" y="12041505"/>
          <a:ext cx="1808480" cy="735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214630</xdr:colOff>
      <xdr:row>9</xdr:row>
      <xdr:rowOff>161290</xdr:rowOff>
    </xdr:from>
    <xdr:to>
      <xdr:col>6</xdr:col>
      <xdr:colOff>0</xdr:colOff>
      <xdr:row>9</xdr:row>
      <xdr:rowOff>939800</xdr:rowOff>
    </xdr:to>
    <xdr:pic>
      <xdr:nvPicPr>
        <xdr:cNvPr id="10" name="ID_1612510580884A9DAE75CB2C15DE4C5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73600" y="13117195"/>
          <a:ext cx="1796415" cy="77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589280</xdr:colOff>
      <xdr:row>10</xdr:row>
      <xdr:rowOff>20955</xdr:rowOff>
    </xdr:from>
    <xdr:to>
      <xdr:col>5</xdr:col>
      <xdr:colOff>1656080</xdr:colOff>
      <xdr:row>10</xdr:row>
      <xdr:rowOff>1449705</xdr:rowOff>
    </xdr:to>
    <xdr:pic>
      <xdr:nvPicPr>
        <xdr:cNvPr id="11" name="ID_A58A5FFD75A64A02A7D2F7CF2E7F66A3" descr="文件柜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48250" y="14074140"/>
          <a:ext cx="1066800" cy="14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697230</xdr:colOff>
      <xdr:row>11</xdr:row>
      <xdr:rowOff>21590</xdr:rowOff>
    </xdr:from>
    <xdr:to>
      <xdr:col>5</xdr:col>
      <xdr:colOff>1548130</xdr:colOff>
      <xdr:row>11</xdr:row>
      <xdr:rowOff>1842770</xdr:rowOff>
    </xdr:to>
    <xdr:pic>
      <xdr:nvPicPr>
        <xdr:cNvPr id="16" name="ID_59C2C0837AB24C71AA0E41FBA5537EB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56200" y="15547975"/>
          <a:ext cx="850900" cy="182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701040</xdr:colOff>
      <xdr:row>12</xdr:row>
      <xdr:rowOff>96520</xdr:rowOff>
    </xdr:from>
    <xdr:to>
      <xdr:col>5</xdr:col>
      <xdr:colOff>1544955</xdr:colOff>
      <xdr:row>12</xdr:row>
      <xdr:rowOff>1744345</xdr:rowOff>
    </xdr:to>
    <xdr:pic>
      <xdr:nvPicPr>
        <xdr:cNvPr id="15" name="ID_95A512DC2CA04E2CB0EF40129086D1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160010" y="17489170"/>
          <a:ext cx="843915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537845</xdr:colOff>
      <xdr:row>13</xdr:row>
      <xdr:rowOff>53975</xdr:rowOff>
    </xdr:from>
    <xdr:to>
      <xdr:col>5</xdr:col>
      <xdr:colOff>1708150</xdr:colOff>
      <xdr:row>13</xdr:row>
      <xdr:rowOff>869315</xdr:rowOff>
    </xdr:to>
    <xdr:pic>
      <xdr:nvPicPr>
        <xdr:cNvPr id="13" name="ID_C35B2BAAEAB04141841106DD2506F9F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996815" y="19275425"/>
          <a:ext cx="1170305" cy="815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537845</xdr:colOff>
      <xdr:row>14</xdr:row>
      <xdr:rowOff>90170</xdr:rowOff>
    </xdr:from>
    <xdr:to>
      <xdr:col>5</xdr:col>
      <xdr:colOff>1708150</xdr:colOff>
      <xdr:row>14</xdr:row>
      <xdr:rowOff>905510</xdr:rowOff>
    </xdr:to>
    <xdr:pic>
      <xdr:nvPicPr>
        <xdr:cNvPr id="12" name="ID_77B70E70717F4D869565F225406FC8D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996815" y="20226020"/>
          <a:ext cx="1170305" cy="815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15</xdr:row>
      <xdr:rowOff>20955</xdr:rowOff>
    </xdr:from>
    <xdr:to>
      <xdr:col>6</xdr:col>
      <xdr:colOff>0</xdr:colOff>
      <xdr:row>15</xdr:row>
      <xdr:rowOff>1913890</xdr:rowOff>
    </xdr:to>
    <xdr:pic>
      <xdr:nvPicPr>
        <xdr:cNvPr id="6" name="ID_6CC68D1C2ABB4D26961EB313E180EAE8" descr="d371eddc974edacdbc2e24a0a0a2524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487545" y="21147405"/>
          <a:ext cx="1982470" cy="189293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16</xdr:row>
      <xdr:rowOff>21590</xdr:rowOff>
    </xdr:from>
    <xdr:to>
      <xdr:col>5</xdr:col>
      <xdr:colOff>1702435</xdr:colOff>
      <xdr:row>16</xdr:row>
      <xdr:rowOff>1152525</xdr:rowOff>
    </xdr:to>
    <xdr:pic>
      <xdr:nvPicPr>
        <xdr:cNvPr id="19" name="ID_B862865019714BA799DA8FDCB1C3899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001895" y="23084790"/>
          <a:ext cx="1159510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17</xdr:row>
      <xdr:rowOff>20955</xdr:rowOff>
    </xdr:from>
    <xdr:to>
      <xdr:col>5</xdr:col>
      <xdr:colOff>1969770</xdr:colOff>
      <xdr:row>17</xdr:row>
      <xdr:rowOff>1163955</xdr:rowOff>
    </xdr:to>
    <xdr:pic>
      <xdr:nvPicPr>
        <xdr:cNvPr id="21" name="ID_29179CEF68F144D0BBF9A975E68CB6C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34560" y="24250650"/>
          <a:ext cx="169418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243840</xdr:colOff>
      <xdr:row>18</xdr:row>
      <xdr:rowOff>20955</xdr:rowOff>
    </xdr:from>
    <xdr:to>
      <xdr:col>5</xdr:col>
      <xdr:colOff>2001520</xdr:colOff>
      <xdr:row>18</xdr:row>
      <xdr:rowOff>1390650</xdr:rowOff>
    </xdr:to>
    <xdr:pic>
      <xdr:nvPicPr>
        <xdr:cNvPr id="24" name="ID_233B7699A361491899DE527C84A48BF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702810" y="25435560"/>
          <a:ext cx="1757680" cy="1369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694690</xdr:colOff>
      <xdr:row>19</xdr:row>
      <xdr:rowOff>153670</xdr:rowOff>
    </xdr:from>
    <xdr:to>
      <xdr:col>5</xdr:col>
      <xdr:colOff>1550670</xdr:colOff>
      <xdr:row>19</xdr:row>
      <xdr:rowOff>1687195</xdr:rowOff>
    </xdr:to>
    <xdr:pic>
      <xdr:nvPicPr>
        <xdr:cNvPr id="17" name="ID_F0FE02A9EB8C4C7EB617F15A0DCEF58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153660" y="26983055"/>
          <a:ext cx="855980" cy="1533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6"/>
  <sheetViews>
    <sheetView tabSelected="1" view="pageBreakPreview" zoomScaleNormal="100" workbookViewId="0">
      <selection activeCell="A1" sqref="A1:D1"/>
    </sheetView>
  </sheetViews>
  <sheetFormatPr defaultColWidth="18" defaultRowHeight="65.1" customHeight="1" outlineLevelRow="5" outlineLevelCol="3"/>
  <cols>
    <col min="1" max="1" width="18.6296296296296" style="30" customWidth="1"/>
    <col min="2" max="2" width="32.7592592592593" style="30" customWidth="1"/>
    <col min="3" max="3" width="33" style="30" customWidth="1"/>
    <col min="4" max="4" width="46.8796296296296" style="31" customWidth="1"/>
    <col min="5" max="256" width="18" style="30" customWidth="1"/>
    <col min="257" max="16384" width="18" style="30"/>
  </cols>
  <sheetData>
    <row r="1" s="30" customFormat="1" ht="21.95" customHeight="1" spans="1:4">
      <c r="A1" s="32"/>
      <c r="B1" s="32"/>
      <c r="C1" s="32"/>
      <c r="D1" s="32"/>
    </row>
    <row r="2" s="30" customFormat="1" ht="56.1" customHeight="1" spans="1:4">
      <c r="A2" s="33" t="s">
        <v>0</v>
      </c>
      <c r="B2" s="33"/>
      <c r="C2" s="33"/>
      <c r="D2" s="34"/>
    </row>
    <row r="3" s="30" customFormat="1" customHeight="1" spans="1:4">
      <c r="A3" s="35" t="s">
        <v>1</v>
      </c>
      <c r="B3" s="35" t="s">
        <v>2</v>
      </c>
      <c r="C3" s="35" t="s">
        <v>3</v>
      </c>
      <c r="D3" s="36" t="s">
        <v>4</v>
      </c>
    </row>
    <row r="4" s="30" customFormat="1" customHeight="1" spans="1:4">
      <c r="A4" s="37">
        <f>ROW()-3</f>
        <v>1</v>
      </c>
      <c r="B4" s="37" t="s">
        <v>5</v>
      </c>
      <c r="C4" s="38">
        <f>'办公家具（含采购需求）'!H21</f>
        <v>0</v>
      </c>
      <c r="D4" s="39"/>
    </row>
    <row r="5" s="30" customFormat="1" customHeight="1" spans="1:4">
      <c r="A5" s="37" t="s">
        <v>6</v>
      </c>
      <c r="B5" s="37"/>
      <c r="C5" s="38">
        <f>SUM(C4:C4)</f>
        <v>0</v>
      </c>
      <c r="D5" s="40"/>
    </row>
    <row r="6" s="30" customFormat="1" ht="96" customHeight="1" spans="1:4">
      <c r="A6" s="41"/>
      <c r="B6" s="41"/>
      <c r="C6" s="41"/>
      <c r="D6" s="41"/>
    </row>
  </sheetData>
  <mergeCells count="4">
    <mergeCell ref="A1:D1"/>
    <mergeCell ref="A2:D2"/>
    <mergeCell ref="A5:B5"/>
    <mergeCell ref="A6:D6"/>
  </mergeCells>
  <pageMargins left="0.75" right="0.75" top="1" bottom="1" header="0.5" footer="0.5"/>
  <pageSetup paperSize="9" scale="6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1"/>
  <sheetViews>
    <sheetView view="pageBreakPreview" zoomScale="80" zoomScaleNormal="100" workbookViewId="0">
      <pane ySplit="2" topLeftCell="A3" activePane="bottomLeft" state="frozen"/>
      <selection/>
      <selection pane="bottomLeft" activeCell="F3" sqref="F3:F20"/>
    </sheetView>
  </sheetViews>
  <sheetFormatPr defaultColWidth="9" defaultRowHeight="15.6"/>
  <cols>
    <col min="1" max="1" width="5.12962962962963" style="2" customWidth="1"/>
    <col min="2" max="2" width="12.8796296296296" style="3" customWidth="1"/>
    <col min="3" max="3" width="37.5" style="4" customWidth="1"/>
    <col min="4" max="4" width="4.37962962962963" style="5" customWidth="1"/>
    <col min="5" max="5" width="5.12962962962963" style="2" customWidth="1"/>
    <col min="6" max="6" width="29.3240740740741" style="2" customWidth="1"/>
    <col min="7" max="7" width="12.8240740740741" style="2" customWidth="1"/>
    <col min="8" max="8" width="10.1111111111111" style="2" customWidth="1"/>
    <col min="9" max="9" width="8.87962962962963" style="2" customWidth="1"/>
    <col min="10" max="10" width="20.6296296296296" style="3" customWidth="1"/>
    <col min="11" max="16384" width="9" style="2"/>
  </cols>
  <sheetData>
    <row r="1" s="1" customFormat="1" ht="35" customHeight="1" spans="1:10">
      <c r="A1" s="6" t="s">
        <v>7</v>
      </c>
      <c r="B1" s="6"/>
      <c r="C1" s="6"/>
      <c r="D1" s="6"/>
      <c r="E1" s="6"/>
      <c r="F1" s="6"/>
      <c r="G1" s="6"/>
      <c r="H1" s="6"/>
      <c r="I1" s="6"/>
      <c r="J1" s="7"/>
    </row>
    <row r="2" s="1" customFormat="1" ht="55" customHeight="1" spans="1:10">
      <c r="A2" s="8" t="s">
        <v>1</v>
      </c>
      <c r="B2" s="9" t="s">
        <v>8</v>
      </c>
      <c r="C2" s="9" t="s">
        <v>9</v>
      </c>
      <c r="D2" s="9" t="s">
        <v>10</v>
      </c>
      <c r="E2" s="10" t="s">
        <v>11</v>
      </c>
      <c r="F2" s="8" t="s">
        <v>12</v>
      </c>
      <c r="G2" s="9" t="s">
        <v>13</v>
      </c>
      <c r="H2" s="9" t="s">
        <v>14</v>
      </c>
      <c r="I2" s="9" t="s">
        <v>15</v>
      </c>
      <c r="J2" s="9" t="s">
        <v>4</v>
      </c>
    </row>
    <row r="3" s="1" customFormat="1" ht="92" customHeight="1" spans="1:10">
      <c r="A3" s="11">
        <f>ROW()-2</f>
        <v>1</v>
      </c>
      <c r="B3" s="12" t="s">
        <v>16</v>
      </c>
      <c r="C3" s="13" t="s">
        <v>17</v>
      </c>
      <c r="D3" s="11">
        <v>2</v>
      </c>
      <c r="E3" s="11" t="s">
        <v>18</v>
      </c>
      <c r="F3" s="11"/>
      <c r="G3" s="11">
        <v>0</v>
      </c>
      <c r="H3" s="12">
        <f t="shared" ref="H3:H13" si="0">D3*G3</f>
        <v>0</v>
      </c>
      <c r="I3" s="14" t="s">
        <v>5</v>
      </c>
      <c r="J3" s="15"/>
    </row>
    <row r="4" s="1" customFormat="1" ht="109.8" customHeight="1" spans="1:10">
      <c r="A4" s="11">
        <f>ROW()-2</f>
        <v>2</v>
      </c>
      <c r="B4" s="12" t="s">
        <v>19</v>
      </c>
      <c r="C4" s="16" t="s">
        <v>20</v>
      </c>
      <c r="D4" s="11">
        <v>2</v>
      </c>
      <c r="E4" s="11" t="s">
        <v>18</v>
      </c>
      <c r="F4" s="11"/>
      <c r="G4" s="11">
        <v>0</v>
      </c>
      <c r="H4" s="12">
        <f t="shared" si="0"/>
        <v>0</v>
      </c>
      <c r="I4" s="14" t="s">
        <v>5</v>
      </c>
      <c r="J4" s="17"/>
    </row>
    <row r="5" s="1" customFormat="1" ht="120.25" customHeight="1" spans="1:10">
      <c r="A5" s="11">
        <f>ROW()-2</f>
        <v>3</v>
      </c>
      <c r="B5" s="12" t="s">
        <v>21</v>
      </c>
      <c r="C5" s="18" t="s">
        <v>22</v>
      </c>
      <c r="D5" s="11">
        <v>45</v>
      </c>
      <c r="E5" s="11" t="s">
        <v>18</v>
      </c>
      <c r="F5" s="11"/>
      <c r="G5" s="11">
        <v>0</v>
      </c>
      <c r="H5" s="12">
        <f t="shared" si="0"/>
        <v>0</v>
      </c>
      <c r="I5" s="14" t="s">
        <v>5</v>
      </c>
      <c r="J5" s="19" t="s">
        <v>23</v>
      </c>
    </row>
    <row r="6" s="1" customFormat="1" ht="224.25" customHeight="1" spans="1:10">
      <c r="A6" s="11">
        <f>ROW()-2</f>
        <v>4</v>
      </c>
      <c r="B6" s="12" t="s">
        <v>24</v>
      </c>
      <c r="C6" s="20" t="s">
        <v>25</v>
      </c>
      <c r="D6" s="11">
        <v>5</v>
      </c>
      <c r="E6" s="11" t="s">
        <v>18</v>
      </c>
      <c r="F6" s="11"/>
      <c r="G6" s="11">
        <v>0</v>
      </c>
      <c r="H6" s="12">
        <f t="shared" si="0"/>
        <v>0</v>
      </c>
      <c r="I6" s="14" t="s">
        <v>5</v>
      </c>
      <c r="J6" s="17"/>
    </row>
    <row r="7" s="2" customFormat="1" ht="158.55" customHeight="1" spans="1:10">
      <c r="A7" s="11">
        <f t="shared" ref="A7:A14" si="1">ROW()-2</f>
        <v>5</v>
      </c>
      <c r="B7" s="12" t="s">
        <v>26</v>
      </c>
      <c r="C7" s="20" t="s">
        <v>27</v>
      </c>
      <c r="D7" s="11">
        <v>52</v>
      </c>
      <c r="E7" s="11" t="s">
        <v>28</v>
      </c>
      <c r="F7" s="11"/>
      <c r="G7" s="11">
        <v>0</v>
      </c>
      <c r="H7" s="12">
        <f t="shared" si="0"/>
        <v>0</v>
      </c>
      <c r="I7" s="14" t="s">
        <v>5</v>
      </c>
      <c r="J7" s="21"/>
    </row>
    <row r="8" s="2" customFormat="1" ht="138.9" customHeight="1" spans="1:10">
      <c r="A8" s="11">
        <f t="shared" si="1"/>
        <v>6</v>
      </c>
      <c r="B8" s="12" t="s">
        <v>29</v>
      </c>
      <c r="C8" s="20" t="s">
        <v>30</v>
      </c>
      <c r="D8" s="11">
        <v>50</v>
      </c>
      <c r="E8" s="11" t="s">
        <v>28</v>
      </c>
      <c r="F8" s="11"/>
      <c r="G8" s="11">
        <v>0</v>
      </c>
      <c r="H8" s="12">
        <f t="shared" si="0"/>
        <v>0</v>
      </c>
      <c r="I8" s="14" t="s">
        <v>5</v>
      </c>
      <c r="J8" s="21"/>
    </row>
    <row r="9" s="2" customFormat="1" ht="86.4" customHeight="1" spans="1:10">
      <c r="A9" s="11">
        <f t="shared" si="1"/>
        <v>7</v>
      </c>
      <c r="B9" s="12" t="s">
        <v>31</v>
      </c>
      <c r="C9" s="20" t="s">
        <v>32</v>
      </c>
      <c r="D9" s="11">
        <v>1</v>
      </c>
      <c r="E9" s="22" t="s">
        <v>33</v>
      </c>
      <c r="F9" s="23"/>
      <c r="G9" s="11">
        <v>0</v>
      </c>
      <c r="H9" s="11">
        <f t="shared" si="0"/>
        <v>0</v>
      </c>
      <c r="I9" s="14" t="s">
        <v>5</v>
      </c>
      <c r="J9" s="21"/>
    </row>
    <row r="10" s="2" customFormat="1" ht="86.4" customHeight="1" spans="1:10">
      <c r="A10" s="11">
        <f t="shared" si="1"/>
        <v>8</v>
      </c>
      <c r="B10" s="12" t="s">
        <v>34</v>
      </c>
      <c r="C10" s="20" t="s">
        <v>35</v>
      </c>
      <c r="D10" s="11">
        <v>1</v>
      </c>
      <c r="E10" s="11" t="s">
        <v>33</v>
      </c>
      <c r="F10" s="11"/>
      <c r="G10" s="11">
        <v>0</v>
      </c>
      <c r="H10" s="12">
        <f t="shared" si="0"/>
        <v>0</v>
      </c>
      <c r="I10" s="14" t="s">
        <v>5</v>
      </c>
      <c r="J10" s="21"/>
    </row>
    <row r="11" s="2" customFormat="1" ht="116" customHeight="1" spans="1:10">
      <c r="A11" s="11">
        <f t="shared" si="1"/>
        <v>9</v>
      </c>
      <c r="B11" s="12" t="s">
        <v>36</v>
      </c>
      <c r="C11" s="20" t="s">
        <v>37</v>
      </c>
      <c r="D11" s="11">
        <v>2</v>
      </c>
      <c r="E11" s="11" t="s">
        <v>18</v>
      </c>
      <c r="F11" s="11"/>
      <c r="G11" s="11">
        <v>0</v>
      </c>
      <c r="H11" s="12">
        <f t="shared" si="0"/>
        <v>0</v>
      </c>
      <c r="I11" s="14" t="s">
        <v>5</v>
      </c>
      <c r="J11" s="24" t="s">
        <v>38</v>
      </c>
    </row>
    <row r="12" s="2" customFormat="1" ht="146.95" customHeight="1" spans="1:10">
      <c r="A12" s="11">
        <f t="shared" si="1"/>
        <v>10</v>
      </c>
      <c r="B12" s="12" t="s">
        <v>39</v>
      </c>
      <c r="C12" s="20" t="s">
        <v>40</v>
      </c>
      <c r="D12" s="11">
        <v>8</v>
      </c>
      <c r="E12" s="11" t="s">
        <v>18</v>
      </c>
      <c r="F12" s="11"/>
      <c r="G12" s="11">
        <v>0</v>
      </c>
      <c r="H12" s="12">
        <f t="shared" si="0"/>
        <v>0</v>
      </c>
      <c r="I12" s="14" t="s">
        <v>5</v>
      </c>
      <c r="J12" s="24" t="s">
        <v>41</v>
      </c>
    </row>
    <row r="13" s="2" customFormat="1" ht="144" customHeight="1" spans="1:10">
      <c r="A13" s="11">
        <f t="shared" si="1"/>
        <v>11</v>
      </c>
      <c r="B13" s="12" t="s">
        <v>42</v>
      </c>
      <c r="C13" s="20" t="s">
        <v>43</v>
      </c>
      <c r="D13" s="11">
        <v>6</v>
      </c>
      <c r="E13" s="11" t="s">
        <v>18</v>
      </c>
      <c r="F13" s="11"/>
      <c r="G13" s="11">
        <v>0</v>
      </c>
      <c r="H13" s="12">
        <f t="shared" si="0"/>
        <v>0</v>
      </c>
      <c r="I13" s="14" t="s">
        <v>5</v>
      </c>
      <c r="J13" s="24" t="s">
        <v>44</v>
      </c>
    </row>
    <row r="14" s="2" customFormat="1" ht="72" customHeight="1" spans="1:10">
      <c r="A14" s="11">
        <f t="shared" si="1"/>
        <v>12</v>
      </c>
      <c r="B14" s="12" t="s">
        <v>45</v>
      </c>
      <c r="C14" s="20" t="s">
        <v>46</v>
      </c>
      <c r="D14" s="11">
        <v>2</v>
      </c>
      <c r="E14" s="11" t="s">
        <v>47</v>
      </c>
      <c r="F14" s="11"/>
      <c r="G14" s="11">
        <v>0</v>
      </c>
      <c r="H14" s="12">
        <f>G14*D14</f>
        <v>0</v>
      </c>
      <c r="I14" s="14" t="s">
        <v>5</v>
      </c>
      <c r="J14" s="24" t="s">
        <v>48</v>
      </c>
    </row>
    <row r="15" s="2" customFormat="1" ht="78" customHeight="1" spans="1:10">
      <c r="A15" s="11">
        <v>14</v>
      </c>
      <c r="B15" s="12" t="s">
        <v>49</v>
      </c>
      <c r="C15" s="25" t="s">
        <v>50</v>
      </c>
      <c r="D15" s="11">
        <v>11</v>
      </c>
      <c r="E15" s="11" t="s">
        <v>47</v>
      </c>
      <c r="F15" s="11"/>
      <c r="G15" s="11">
        <v>0</v>
      </c>
      <c r="H15" s="12">
        <f>D15*G15</f>
        <v>0</v>
      </c>
      <c r="I15" s="14" t="s">
        <v>5</v>
      </c>
      <c r="J15" s="24" t="s">
        <v>51</v>
      </c>
    </row>
    <row r="16" s="2" customFormat="1" ht="152.5" customHeight="1" spans="1:10">
      <c r="A16" s="11">
        <f>ROW()-2</f>
        <v>14</v>
      </c>
      <c r="B16" s="12" t="s">
        <v>52</v>
      </c>
      <c r="C16" s="25" t="s">
        <v>53</v>
      </c>
      <c r="D16" s="11">
        <v>2</v>
      </c>
      <c r="E16" s="11" t="s">
        <v>28</v>
      </c>
      <c r="F16" s="11"/>
      <c r="G16" s="11">
        <v>0</v>
      </c>
      <c r="H16" s="12">
        <f t="shared" ref="H15:H20" si="2">D16*G16</f>
        <v>0</v>
      </c>
      <c r="I16" s="14" t="s">
        <v>5</v>
      </c>
      <c r="J16" s="21"/>
    </row>
    <row r="17" s="2" customFormat="1" ht="91.85" customHeight="1" spans="1:10">
      <c r="A17" s="11">
        <f>ROW()-2</f>
        <v>15</v>
      </c>
      <c r="B17" s="12" t="s">
        <v>54</v>
      </c>
      <c r="C17" s="20" t="s">
        <v>55</v>
      </c>
      <c r="D17" s="11">
        <v>2</v>
      </c>
      <c r="E17" s="11" t="s">
        <v>18</v>
      </c>
      <c r="F17" s="11"/>
      <c r="G17" s="11">
        <v>0</v>
      </c>
      <c r="H17" s="12">
        <f t="shared" si="2"/>
        <v>0</v>
      </c>
      <c r="I17" s="14" t="s">
        <v>5</v>
      </c>
      <c r="J17" s="21"/>
    </row>
    <row r="18" s="2" customFormat="1" ht="93.3" customHeight="1" spans="1:10">
      <c r="A18" s="11">
        <f>ROW()-2</f>
        <v>16</v>
      </c>
      <c r="B18" s="12" t="s">
        <v>56</v>
      </c>
      <c r="C18" s="20" t="s">
        <v>57</v>
      </c>
      <c r="D18" s="11">
        <v>6</v>
      </c>
      <c r="E18" s="11" t="s">
        <v>28</v>
      </c>
      <c r="F18" s="11"/>
      <c r="G18" s="11">
        <v>0</v>
      </c>
      <c r="H18" s="12">
        <f t="shared" si="2"/>
        <v>0</v>
      </c>
      <c r="I18" s="14" t="s">
        <v>5</v>
      </c>
      <c r="J18" s="21"/>
    </row>
    <row r="19" s="2" customFormat="1" ht="111.4" customHeight="1" spans="1:10">
      <c r="A19" s="11">
        <f>ROW()-2</f>
        <v>17</v>
      </c>
      <c r="B19" s="12" t="s">
        <v>58</v>
      </c>
      <c r="C19" s="20" t="s">
        <v>59</v>
      </c>
      <c r="D19" s="11">
        <v>1</v>
      </c>
      <c r="E19" s="11" t="s">
        <v>33</v>
      </c>
      <c r="F19" s="11"/>
      <c r="G19" s="11">
        <v>0</v>
      </c>
      <c r="H19" s="12">
        <f t="shared" si="2"/>
        <v>0</v>
      </c>
      <c r="I19" s="14" t="s">
        <v>5</v>
      </c>
      <c r="J19" s="21"/>
    </row>
    <row r="20" s="2" customFormat="1" ht="144" customHeight="1" spans="1:10">
      <c r="A20" s="11">
        <f>ROW()-2</f>
        <v>18</v>
      </c>
      <c r="B20" s="12" t="s">
        <v>60</v>
      </c>
      <c r="C20" s="20" t="s">
        <v>61</v>
      </c>
      <c r="D20" s="11">
        <v>12</v>
      </c>
      <c r="E20" s="11" t="s">
        <v>47</v>
      </c>
      <c r="F20" s="11"/>
      <c r="G20" s="11">
        <v>0</v>
      </c>
      <c r="H20" s="12">
        <f t="shared" si="2"/>
        <v>0</v>
      </c>
      <c r="I20" s="14" t="s">
        <v>5</v>
      </c>
      <c r="J20" s="21"/>
    </row>
    <row r="21" s="2" customFormat="1" ht="37" customHeight="1" spans="1:10">
      <c r="A21" s="26" t="s">
        <v>62</v>
      </c>
      <c r="B21" s="27"/>
      <c r="C21" s="27"/>
      <c r="D21" s="27"/>
      <c r="E21" s="27"/>
      <c r="F21" s="27"/>
      <c r="G21" s="28"/>
      <c r="H21" s="12">
        <f>SUM(H3:H20)</f>
        <v>0</v>
      </c>
      <c r="I21" s="29"/>
      <c r="J21" s="21"/>
    </row>
  </sheetData>
  <autoFilter xmlns:etc="http://www.wps.cn/officeDocument/2017/etCustomData" ref="A2:XEY21" etc:filterBottomFollowUsedRange="0">
    <extLst/>
  </autoFilter>
  <mergeCells count="2">
    <mergeCell ref="A1:J1"/>
    <mergeCell ref="A21:G21"/>
  </mergeCells>
  <conditionalFormatting sqref="B7">
    <cfRule type="duplicateValues" dxfId="0" priority="7"/>
  </conditionalFormatting>
  <conditionalFormatting sqref="B8">
    <cfRule type="duplicateValues" dxfId="0" priority="6"/>
  </conditionalFormatting>
  <conditionalFormatting sqref="B9">
    <cfRule type="duplicateValues" dxfId="0" priority="5"/>
  </conditionalFormatting>
  <conditionalFormatting sqref="B18">
    <cfRule type="duplicateValues" dxfId="0" priority="1"/>
  </conditionalFormatting>
  <conditionalFormatting sqref="B3:B6">
    <cfRule type="duplicateValues" dxfId="0" priority="3"/>
  </conditionalFormatting>
  <conditionalFormatting sqref="B10:B17 B19:B20">
    <cfRule type="duplicateValues" dxfId="0" priority="4"/>
  </conditionalFormatting>
  <pageMargins left="0.700694444444445" right="0.700694444444445" top="0.472222222222222" bottom="0.472222222222222" header="0.298611111111111" footer="0.298611111111111"/>
  <pageSetup paperSize="9" scale="60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办公家具（含采购需求）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李德情</cp:lastModifiedBy>
  <dcterms:created xsi:type="dcterms:W3CDTF">2023-05-16T19:15:00Z</dcterms:created>
  <dcterms:modified xsi:type="dcterms:W3CDTF">2026-05-22T01:26:45Z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07818990CBFE4F13BB90A1AAC2308218_13</vt:lpwstr>
  </property>
  <property fmtid="{D5CDD505-2E9C-101B-9397-08002B2CF9AE}" pid="4" name="CalculationRule">
    <vt:i4>0</vt:i4>
  </property>
</Properties>
</file>